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0.5xTB" sheetId="1" r:id="rId1"/>
    <sheet name="2.0xTB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<sst xmlns="http://schemas.openxmlformats.org/spreadsheetml/2006/main" count="38" uniqueCount="13">
  <si>
    <t>Agar, g/l</t>
  </si>
  <si>
    <t>6, A1</t>
  </si>
  <si>
    <t>6, A2</t>
  </si>
  <si>
    <t>10, B1</t>
  </si>
  <si>
    <t>10, B2</t>
  </si>
  <si>
    <t>size, cm</t>
  </si>
  <si>
    <t>M22(84)</t>
  </si>
  <si>
    <t>size, pixels</t>
  </si>
  <si>
    <t>6, C1</t>
  </si>
  <si>
    <t>6, C2</t>
  </si>
  <si>
    <t>10, D1</t>
  </si>
  <si>
    <t>10, D2</t>
  </si>
  <si>
    <t>area, cm^2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</si>
</sst>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6"/>
      <name val="Arial"/>
      <family val="0"/>
    </font>
    <font>
      <vertAlign val="superscript"/>
      <sz val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Motile M22(84) Colony Size, 0.5xTB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'0.5xTB'!$B$2:$P$2</c:f>
              <c:numCache/>
            </c:numRef>
          </c:xVal>
          <c:yVal>
            <c:numRef>
              <c:f>'0.5xTB'!$B$3:$P$3</c:f>
              <c:numCache/>
            </c:numRef>
          </c:yVal>
          <c:smooth val="0"/>
        </c:ser>
        <c:ser>
          <c:idx val="1"/>
          <c:order val="1"/>
          <c:tx>
            <c:v>A2,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'0.5xTB'!$B$2:$Q$2</c:f>
              <c:numCache/>
            </c:numRef>
          </c:xVal>
          <c:yVal>
            <c:numRef>
              <c:f>'0.5xTB'!$B$4:$Q$4</c:f>
              <c:numCache/>
            </c:numRef>
          </c:yVal>
          <c:smooth val="0"/>
        </c:ser>
        <c:ser>
          <c:idx val="2"/>
          <c:order val="2"/>
          <c:tx>
            <c:v>B1,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'0.5xTB'!$B$2:$Q$2</c:f>
              <c:numCache/>
            </c:numRef>
          </c:xVal>
          <c:yVal>
            <c:numRef>
              <c:f>'0.5xTB'!$B$5:$Q$5</c:f>
              <c:numCache/>
            </c:numRef>
          </c:yVal>
          <c:smooth val="0"/>
        </c:ser>
        <c:ser>
          <c:idx val="3"/>
          <c:order val="3"/>
          <c:tx>
            <c:v>B2,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'0.5xTB'!$B$2:$Q$2</c:f>
              <c:numCache/>
            </c:numRef>
          </c:xVal>
          <c:yVal>
            <c:numRef>
              <c:f>'0.5xTB'!$B$6:$Q$6</c:f>
              <c:numCache/>
            </c:numRef>
          </c:yVal>
          <c:smooth val="0"/>
        </c:ser>
        <c:axId val="31021953"/>
        <c:axId val="47481238"/>
      </c:scatterChart>
      <c:valAx>
        <c:axId val="3102195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1238"/>
        <c:crosses val="autoZero"/>
        <c:crossBetween val="midCat"/>
        <c:dispUnits/>
        <c:majorUnit val="10"/>
      </c:valAx>
      <c:valAx>
        <c:axId val="4748123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19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Motile M22(84) Colony Area, 0.5xTB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'0.5xTB'!$B$20:$Q$20</c:f>
              <c:numCache/>
            </c:numRef>
          </c:xVal>
          <c:yVal>
            <c:numRef>
              <c:f>'0.5xTB'!$B$21:$Q$21</c:f>
              <c:numCache/>
            </c:numRef>
          </c:yVal>
          <c:smooth val="0"/>
        </c:ser>
        <c:ser>
          <c:idx val="1"/>
          <c:order val="1"/>
          <c:tx>
            <c:v>A2,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'0.5xTB'!$B$20:$Q$20</c:f>
              <c:numCache/>
            </c:numRef>
          </c:xVal>
          <c:yVal>
            <c:numRef>
              <c:f>'0.5xTB'!$B$22:$Q$22</c:f>
              <c:numCache/>
            </c:numRef>
          </c:yVal>
          <c:smooth val="0"/>
        </c:ser>
        <c:ser>
          <c:idx val="2"/>
          <c:order val="2"/>
          <c:tx>
            <c:v>B1,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'0.5xTB'!$B$20:$Q$20</c:f>
              <c:numCache/>
            </c:numRef>
          </c:xVal>
          <c:yVal>
            <c:numRef>
              <c:f>'0.5xTB'!$B$23:$Q$23</c:f>
              <c:numCache/>
            </c:numRef>
          </c:yVal>
          <c:smooth val="0"/>
        </c:ser>
        <c:ser>
          <c:idx val="3"/>
          <c:order val="3"/>
          <c:tx>
            <c:v>B2,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'0.5xTB'!$B$20:$Q$20</c:f>
              <c:numCache/>
            </c:numRef>
          </c:xVal>
          <c:yVal>
            <c:numRef>
              <c:f>'0.5xTB'!$B$24:$Q$24</c:f>
              <c:numCache/>
            </c:numRef>
          </c:yVal>
          <c:smooth val="0"/>
        </c:ser>
        <c:axId val="57581903"/>
        <c:axId val="1260412"/>
      </c:scatterChart>
      <c:valAx>
        <c:axId val="5758190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412"/>
        <c:crosses val="autoZero"/>
        <c:crossBetween val="midCat"/>
        <c:dispUnits/>
        <c:majorUnit val="10"/>
      </c:valAx>
      <c:valAx>
        <c:axId val="126041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in cm^2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1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Motlie M22(84) Colony Size, 2.0xTB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475"/>
          <c:w val="0.5675"/>
          <c:h val="0.63025"/>
        </c:manualLayout>
      </c:layout>
      <c:scatterChart>
        <c:scatterStyle val="lineMarker"/>
        <c:varyColors val="0"/>
        <c:ser>
          <c:idx val="0"/>
          <c:order val="0"/>
          <c:tx>
            <c:v>C1,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'2.0xTB'!$B$2:$O$2</c:f>
              <c:numCache/>
            </c:numRef>
          </c:xVal>
          <c:yVal>
            <c:numRef>
              <c:f>'2.0xTB'!$B$3:$O$3</c:f>
              <c:numCache/>
            </c:numRef>
          </c:yVal>
          <c:smooth val="0"/>
        </c:ser>
        <c:ser>
          <c:idx val="1"/>
          <c:order val="1"/>
          <c:tx>
            <c:v>C2,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'2.0xTB'!$B$2:$P$2</c:f>
              <c:numCache/>
            </c:numRef>
          </c:xVal>
          <c:yVal>
            <c:numRef>
              <c:f>'2.0xTB'!$B$4:$P$4</c:f>
              <c:numCache/>
            </c:numRef>
          </c:yVal>
          <c:smooth val="0"/>
        </c:ser>
        <c:ser>
          <c:idx val="2"/>
          <c:order val="2"/>
          <c:tx>
            <c:v>D1,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/>
            </c:numRef>
          </c:xVal>
          <c:yVal>
            <c:numRef>
              <c:f>'2.0xTB'!$B$5:$Q$5</c:f>
              <c:numCache/>
            </c:numRef>
          </c:yVal>
          <c:smooth val="0"/>
        </c:ser>
        <c:ser>
          <c:idx val="3"/>
          <c:order val="3"/>
          <c:tx>
            <c:v>D2,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'2.0xTB'!$B$2:$Q$2</c:f>
              <c:numCache/>
            </c:numRef>
          </c:xVal>
          <c:yVal>
            <c:numRef>
              <c:f>'2.0xTB'!$B$6:$Q$6</c:f>
              <c:numCache/>
            </c:numRef>
          </c:yVal>
          <c:smooth val="0"/>
        </c:ser>
        <c:axId val="26468653"/>
        <c:axId val="18970802"/>
      </c:scatterChart>
      <c:valAx>
        <c:axId val="2646865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70802"/>
        <c:crosses val="autoZero"/>
        <c:crossBetween val="midCat"/>
        <c:dispUnits/>
        <c:majorUnit val="10"/>
      </c:valAx>
      <c:valAx>
        <c:axId val="1897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8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7275"/>
          <c:w val="0.3115"/>
          <c:h val="0.8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Motile M22(84) Colony Area, 2.0xTB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7975"/>
          <c:w val="0.5575"/>
          <c:h val="0.63775"/>
        </c:manualLayout>
      </c:layout>
      <c:scatterChart>
        <c:scatterStyle val="lineMarker"/>
        <c:varyColors val="0"/>
        <c:ser>
          <c:idx val="0"/>
          <c:order val="0"/>
          <c:tx>
            <c:v>C1,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'2.0xTB'!$B$19:$Q$19</c:f>
              <c:numCache/>
            </c:numRef>
          </c:xVal>
          <c:yVal>
            <c:numRef>
              <c:f>'2.0xTB'!$B$20:$Q$20</c:f>
              <c:numCache/>
            </c:numRef>
          </c:yVal>
          <c:smooth val="0"/>
        </c:ser>
        <c:ser>
          <c:idx val="1"/>
          <c:order val="1"/>
          <c:tx>
            <c:v>C2,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'2.0xTB'!$B$19:$Q$19</c:f>
              <c:numCache/>
            </c:numRef>
          </c:xVal>
          <c:yVal>
            <c:numRef>
              <c:f>'2.0xTB'!$B$21:$Q$21</c:f>
              <c:numCache/>
            </c:numRef>
          </c:yVal>
          <c:smooth val="0"/>
        </c:ser>
        <c:ser>
          <c:idx val="2"/>
          <c:order val="2"/>
          <c:tx>
            <c:v>D1,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'2.0xTB'!$B$19:$Q$19</c:f>
              <c:numCache/>
            </c:numRef>
          </c:xVal>
          <c:yVal>
            <c:numRef>
              <c:f>'2.0xTB'!$B$22:$Q$22</c:f>
              <c:numCache/>
            </c:numRef>
          </c:yVal>
          <c:smooth val="0"/>
        </c:ser>
        <c:ser>
          <c:idx val="3"/>
          <c:order val="3"/>
          <c:tx>
            <c:v>D2,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'2.0xTB'!$B$19:$Q$19</c:f>
              <c:numCache/>
            </c:numRef>
          </c:xVal>
          <c:yVal>
            <c:numRef>
              <c:f>'2.0xTB'!$B$23:$Q$23</c:f>
              <c:numCache/>
            </c:numRef>
          </c:yVal>
          <c:smooth val="0"/>
        </c:ser>
        <c:axId val="62842523"/>
        <c:axId val="44624568"/>
      </c:scatterChart>
      <c:valAx>
        <c:axId val="6284252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4568"/>
        <c:crosses val="autoZero"/>
        <c:crossBetween val="midCat"/>
        <c:dispUnits/>
        <c:majorUnit val="10"/>
      </c:valAx>
      <c:valAx>
        <c:axId val="4462456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in cm^2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2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5"/>
          <c:y val="0.15875"/>
          <c:w val="0.33725"/>
          <c:h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Motile M22(84) Colony Size</a:t>
            </a:r>
          </a:p>
        </c:rich>
      </c:tx>
      <c:layout>
        <c:manualLayout>
          <c:xMode val="factor"/>
          <c:yMode val="factor"/>
          <c:x val="-0.050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6"/>
          <c:w val="0.718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6 g/l agar, 2.0xTB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'2.0xTB'!$B$3:$Q$3</c:f>
              <c:numCache>
                <c:ptCount val="16"/>
                <c:pt idx="0">
                  <c:v>0.10810810810810811</c:v>
                </c:pt>
                <c:pt idx="1">
                  <c:v>0.14189189189189189</c:v>
                </c:pt>
                <c:pt idx="2">
                  <c:v>0.16216216216216217</c:v>
                </c:pt>
                <c:pt idx="3">
                  <c:v>0.20270270270270271</c:v>
                </c:pt>
                <c:pt idx="4">
                  <c:v>0.23243243243243242</c:v>
                </c:pt>
                <c:pt idx="5">
                  <c:v>0.2905405405405405</c:v>
                </c:pt>
                <c:pt idx="6">
                  <c:v>0.327027027027027</c:v>
                </c:pt>
                <c:pt idx="7">
                  <c:v>0.4297297297297297</c:v>
                </c:pt>
                <c:pt idx="8">
                  <c:v>0.6621621621621622</c:v>
                </c:pt>
                <c:pt idx="9">
                  <c:v>0.6824324324324325</c:v>
                </c:pt>
                <c:pt idx="10">
                  <c:v>0.768918918918919</c:v>
                </c:pt>
                <c:pt idx="11">
                  <c:v>0.8148648648648649</c:v>
                </c:pt>
                <c:pt idx="12">
                  <c:v>2.108108108108108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10 g/l agar, 2.0xTB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'2.0xTB'!$B$6:$Q$6</c:f>
              <c:numCache>
                <c:ptCount val="16"/>
                <c:pt idx="0">
                  <c:v>0.13513513513513514</c:v>
                </c:pt>
                <c:pt idx="1">
                  <c:v>0.17027027027027025</c:v>
                </c:pt>
                <c:pt idx="2">
                  <c:v>0.20270270270270271</c:v>
                </c:pt>
                <c:pt idx="3">
                  <c:v>0.23648648648648649</c:v>
                </c:pt>
                <c:pt idx="4">
                  <c:v>0.3</c:v>
                </c:pt>
                <c:pt idx="5">
                  <c:v>0.34459459459459457</c:v>
                </c:pt>
                <c:pt idx="6">
                  <c:v>0.3635135135135135</c:v>
                </c:pt>
                <c:pt idx="7">
                  <c:v>0.38243243243243247</c:v>
                </c:pt>
                <c:pt idx="8">
                  <c:v>0.40135135135135136</c:v>
                </c:pt>
                <c:pt idx="9">
                  <c:v>0.43108108108108106</c:v>
                </c:pt>
                <c:pt idx="10">
                  <c:v>0.4486486486486487</c:v>
                </c:pt>
                <c:pt idx="11">
                  <c:v>0.4810810810810811</c:v>
                </c:pt>
                <c:pt idx="12">
                  <c:v>0.8162162162162162</c:v>
                </c:pt>
                <c:pt idx="13">
                  <c:v>0.9405405405405405</c:v>
                </c:pt>
                <c:pt idx="14">
                  <c:v>1.1054054054054054</c:v>
                </c:pt>
                <c:pt idx="15">
                  <c:v>1.6297297297297297</c:v>
                </c:pt>
              </c:numCache>
            </c:numRef>
          </c:yVal>
          <c:smooth val="0"/>
        </c:ser>
        <c:ser>
          <c:idx val="2"/>
          <c:order val="2"/>
          <c:tx>
            <c:v>6 g/l agar, 0.5xTB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'0.5xTB'!$B$3:$Q$3</c:f>
              <c:numCache>
                <c:ptCount val="16"/>
                <c:pt idx="0">
                  <c:v>0.10810810810810811</c:v>
                </c:pt>
                <c:pt idx="1">
                  <c:v>0.12432432432432432</c:v>
                </c:pt>
                <c:pt idx="2">
                  <c:v>0.16891891891891891</c:v>
                </c:pt>
                <c:pt idx="3">
                  <c:v>0.17567567567567569</c:v>
                </c:pt>
                <c:pt idx="4">
                  <c:v>0.1810810810810811</c:v>
                </c:pt>
                <c:pt idx="5">
                  <c:v>0.20270270270270271</c:v>
                </c:pt>
                <c:pt idx="6">
                  <c:v>0.22297297297297297</c:v>
                </c:pt>
                <c:pt idx="7">
                  <c:v>0.25405405405405407</c:v>
                </c:pt>
                <c:pt idx="8">
                  <c:v>0.25675675675675674</c:v>
                </c:pt>
                <c:pt idx="9">
                  <c:v>0.5405405405405406</c:v>
                </c:pt>
                <c:pt idx="10">
                  <c:v>0.7162162162162162</c:v>
                </c:pt>
                <c:pt idx="11">
                  <c:v>1</c:v>
                </c:pt>
                <c:pt idx="12">
                  <c:v>3.1621621621621623</c:v>
                </c:pt>
                <c:pt idx="13">
                  <c:v>4.364864864864865</c:v>
                </c:pt>
                <c:pt idx="14">
                  <c:v>5</c:v>
                </c:pt>
                <c:pt idx="15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10 g/l agar, 0.5xTB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'0.5xTB'!$B$5:$Q$5</c:f>
              <c:numCache>
                <c:ptCount val="16"/>
                <c:pt idx="0">
                  <c:v>0.14864864864864866</c:v>
                </c:pt>
                <c:pt idx="1">
                  <c:v>0.16891891891891891</c:v>
                </c:pt>
                <c:pt idx="2">
                  <c:v>0.17837837837837836</c:v>
                </c:pt>
                <c:pt idx="3">
                  <c:v>0.24864864864864863</c:v>
                </c:pt>
                <c:pt idx="4">
                  <c:v>0.26216216216216215</c:v>
                </c:pt>
                <c:pt idx="5">
                  <c:v>0.2783783783783784</c:v>
                </c:pt>
                <c:pt idx="6">
                  <c:v>0.2905405405405405</c:v>
                </c:pt>
                <c:pt idx="7">
                  <c:v>0.3081081081081081</c:v>
                </c:pt>
                <c:pt idx="8">
                  <c:v>0.35405405405405405</c:v>
                </c:pt>
                <c:pt idx="9">
                  <c:v>0.3635135135135135</c:v>
                </c:pt>
                <c:pt idx="10">
                  <c:v>0.36756756756756753</c:v>
                </c:pt>
                <c:pt idx="11">
                  <c:v>0.372972972972973</c:v>
                </c:pt>
                <c:pt idx="12">
                  <c:v>0.46891891891891896</c:v>
                </c:pt>
                <c:pt idx="13">
                  <c:v>0.5067567567567568</c:v>
                </c:pt>
                <c:pt idx="14">
                  <c:v>0.5635135135135135</c:v>
                </c:pt>
                <c:pt idx="15">
                  <c:v>0.6324324324324324</c:v>
                </c:pt>
              </c:numCache>
            </c:numRef>
          </c:yVal>
          <c:smooth val="0"/>
        </c:ser>
        <c:axId val="64700697"/>
        <c:axId val="16537358"/>
      </c:scatterChart>
      <c:valAx>
        <c:axId val="647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7358"/>
        <c:crosses val="autoZero"/>
        <c:crossBetween val="midCat"/>
        <c:dispUnits/>
      </c:valAx>
      <c:valAx>
        <c:axId val="16537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00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8</xdr:col>
      <xdr:colOff>19050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9050" y="4533900"/>
        <a:ext cx="4876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28</xdr:row>
      <xdr:rowOff>19050</xdr:rowOff>
    </xdr:from>
    <xdr:to>
      <xdr:col>16</xdr:col>
      <xdr:colOff>352425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5238750" y="4552950"/>
        <a:ext cx="48672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133350</xdr:rowOff>
    </xdr:from>
    <xdr:to>
      <xdr:col>8</xdr:col>
      <xdr:colOff>19050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4181475"/>
        <a:ext cx="4886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25</xdr:row>
      <xdr:rowOff>123825</xdr:rowOff>
    </xdr:from>
    <xdr:to>
      <xdr:col>15</xdr:col>
      <xdr:colOff>600075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943475" y="4171950"/>
        <a:ext cx="4800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5">
      <selection activeCell="B20" sqref="B20:Q24"/>
    </sheetView>
  </sheetViews>
  <sheetFormatPr defaultColWidth="9.140625" defaultRowHeight="12.75"/>
  <sheetData>
    <row r="1" spans="1:5" ht="12.75">
      <c r="A1" t="s">
        <v>6</v>
      </c>
      <c r="E1" t="s">
        <v>5</v>
      </c>
    </row>
    <row r="2" spans="1:17" ht="12.75">
      <c r="A2" t="s">
        <v>0</v>
      </c>
      <c r="B2">
        <v>9</v>
      </c>
      <c r="C2">
        <v>10</v>
      </c>
      <c r="D2">
        <v>11</v>
      </c>
      <c r="E2">
        <v>12</v>
      </c>
      <c r="F2">
        <v>13</v>
      </c>
      <c r="G2">
        <v>14</v>
      </c>
      <c r="H2">
        <v>15</v>
      </c>
      <c r="I2">
        <v>16</v>
      </c>
      <c r="J2">
        <v>17</v>
      </c>
      <c r="K2">
        <v>18</v>
      </c>
      <c r="L2">
        <v>19.5</v>
      </c>
      <c r="M2">
        <v>21.5</v>
      </c>
      <c r="N2">
        <v>31.25</v>
      </c>
      <c r="O2">
        <v>37</v>
      </c>
      <c r="P2">
        <v>44</v>
      </c>
      <c r="Q2">
        <v>60.5</v>
      </c>
    </row>
    <row r="3" spans="1:17" ht="12.75">
      <c r="A3" t="s">
        <v>1</v>
      </c>
      <c r="B3" s="1">
        <f aca="true" t="shared" si="0" ref="B3:C6">B12/74</f>
        <v>0.10810810810810811</v>
      </c>
      <c r="C3" s="1">
        <f t="shared" si="0"/>
        <v>0.12432432432432432</v>
      </c>
      <c r="D3" s="1">
        <f aca="true" t="shared" si="1" ref="D3:Q3">D12/74</f>
        <v>0.16891891891891891</v>
      </c>
      <c r="E3" s="1">
        <f t="shared" si="1"/>
        <v>0.17567567567567569</v>
      </c>
      <c r="F3" s="1">
        <f t="shared" si="1"/>
        <v>0.1810810810810811</v>
      </c>
      <c r="G3" s="1">
        <f t="shared" si="1"/>
        <v>0.20270270270270271</v>
      </c>
      <c r="H3" s="1">
        <f t="shared" si="1"/>
        <v>0.22297297297297297</v>
      </c>
      <c r="I3" s="1">
        <f t="shared" si="1"/>
        <v>0.25405405405405407</v>
      </c>
      <c r="J3" s="1">
        <f t="shared" si="1"/>
        <v>0.25675675675675674</v>
      </c>
      <c r="K3" s="1">
        <f t="shared" si="1"/>
        <v>0.5405405405405406</v>
      </c>
      <c r="L3" s="1">
        <f t="shared" si="1"/>
        <v>0.7162162162162162</v>
      </c>
      <c r="M3" s="1">
        <f t="shared" si="1"/>
        <v>1</v>
      </c>
      <c r="N3" s="1">
        <f t="shared" si="1"/>
        <v>3.1621621621621623</v>
      </c>
      <c r="O3" s="1">
        <f t="shared" si="1"/>
        <v>4.364864864864865</v>
      </c>
      <c r="P3" s="1">
        <f t="shared" si="1"/>
        <v>5</v>
      </c>
      <c r="Q3" s="1">
        <f t="shared" si="1"/>
        <v>5</v>
      </c>
    </row>
    <row r="4" spans="1:17" ht="12.75">
      <c r="A4" t="s">
        <v>2</v>
      </c>
      <c r="B4" s="1">
        <f t="shared" si="0"/>
        <v>0.13513513513513514</v>
      </c>
      <c r="C4" s="1">
        <f t="shared" si="0"/>
        <v>0.14189189189189189</v>
      </c>
      <c r="D4" s="1">
        <f aca="true" t="shared" si="2" ref="D4:Q4">D13/74</f>
        <v>0.20945945945945946</v>
      </c>
      <c r="E4" s="1">
        <f t="shared" si="2"/>
        <v>0.22297297297297297</v>
      </c>
      <c r="F4" s="1">
        <f t="shared" si="2"/>
        <v>0.23243243243243242</v>
      </c>
      <c r="G4" s="1">
        <f t="shared" si="2"/>
        <v>0.2554054054054054</v>
      </c>
      <c r="H4" s="1">
        <f t="shared" si="2"/>
        <v>0.2783783783783784</v>
      </c>
      <c r="I4" s="1">
        <f t="shared" si="2"/>
        <v>0.30540540540540545</v>
      </c>
      <c r="J4" s="1">
        <f t="shared" si="2"/>
        <v>0.6756756756756757</v>
      </c>
      <c r="K4" s="1">
        <f t="shared" si="2"/>
        <v>0.9324324324324325</v>
      </c>
      <c r="L4" s="1">
        <f t="shared" si="2"/>
        <v>0.9324324324324325</v>
      </c>
      <c r="M4" s="1">
        <f t="shared" si="2"/>
        <v>1.2297297297297298</v>
      </c>
      <c r="N4" s="1">
        <f t="shared" si="2"/>
        <v>3.2972972972972974</v>
      </c>
      <c r="O4" s="1">
        <f t="shared" si="2"/>
        <v>4.22972972972973</v>
      </c>
      <c r="P4" s="1">
        <f t="shared" si="2"/>
        <v>4.72972972972973</v>
      </c>
      <c r="Q4" s="1">
        <f t="shared" si="2"/>
        <v>5</v>
      </c>
    </row>
    <row r="5" spans="1:17" ht="12.75">
      <c r="A5" t="s">
        <v>3</v>
      </c>
      <c r="B5" s="1">
        <f t="shared" si="0"/>
        <v>0.14864864864864866</v>
      </c>
      <c r="C5" s="1">
        <f t="shared" si="0"/>
        <v>0.16891891891891891</v>
      </c>
      <c r="D5" s="1">
        <f aca="true" t="shared" si="3" ref="D5:Q5">D14/74</f>
        <v>0.17837837837837836</v>
      </c>
      <c r="E5" s="1">
        <f t="shared" si="3"/>
        <v>0.24864864864864863</v>
      </c>
      <c r="F5" s="1">
        <f t="shared" si="3"/>
        <v>0.26216216216216215</v>
      </c>
      <c r="G5" s="1">
        <f t="shared" si="3"/>
        <v>0.2783783783783784</v>
      </c>
      <c r="H5" s="1">
        <f t="shared" si="3"/>
        <v>0.2905405405405405</v>
      </c>
      <c r="I5" s="1">
        <f t="shared" si="3"/>
        <v>0.3081081081081081</v>
      </c>
      <c r="J5" s="1">
        <f t="shared" si="3"/>
        <v>0.35405405405405405</v>
      </c>
      <c r="K5" s="1">
        <f t="shared" si="3"/>
        <v>0.3635135135135135</v>
      </c>
      <c r="L5" s="1">
        <f t="shared" si="3"/>
        <v>0.36756756756756753</v>
      </c>
      <c r="M5" s="1">
        <f t="shared" si="3"/>
        <v>0.372972972972973</v>
      </c>
      <c r="N5" s="1">
        <f t="shared" si="3"/>
        <v>0.46891891891891896</v>
      </c>
      <c r="O5" s="1">
        <f t="shared" si="3"/>
        <v>0.5067567567567568</v>
      </c>
      <c r="P5" s="1">
        <f t="shared" si="3"/>
        <v>0.5635135135135135</v>
      </c>
      <c r="Q5" s="1">
        <f t="shared" si="3"/>
        <v>0.6324324324324324</v>
      </c>
    </row>
    <row r="6" spans="1:17" ht="12.75">
      <c r="A6" t="s">
        <v>4</v>
      </c>
      <c r="B6" s="1">
        <f t="shared" si="0"/>
        <v>0.12162162162162163</v>
      </c>
      <c r="C6" s="1">
        <f t="shared" si="0"/>
        <v>0.12837837837837837</v>
      </c>
      <c r="D6" s="1">
        <f aca="true" t="shared" si="4" ref="D6:Q6">D15/74</f>
        <v>0.13783783783783782</v>
      </c>
      <c r="E6" s="1">
        <f t="shared" si="4"/>
        <v>0.22972972972972974</v>
      </c>
      <c r="F6" s="1">
        <f t="shared" si="4"/>
        <v>0.25405405405405407</v>
      </c>
      <c r="G6" s="1">
        <f t="shared" si="4"/>
        <v>0.2702702702702703</v>
      </c>
      <c r="H6" s="1">
        <f t="shared" si="4"/>
        <v>0.27702702702702703</v>
      </c>
      <c r="I6" s="1">
        <f t="shared" si="4"/>
        <v>0.2864864864864865</v>
      </c>
      <c r="J6" s="1">
        <f t="shared" si="4"/>
        <v>0.2972972972972973</v>
      </c>
      <c r="K6" s="1">
        <f t="shared" si="4"/>
        <v>0.30540540540540545</v>
      </c>
      <c r="L6" s="1">
        <f t="shared" si="4"/>
        <v>0.3108108108108108</v>
      </c>
      <c r="M6" s="1">
        <f t="shared" si="4"/>
        <v>0.32432432432432434</v>
      </c>
      <c r="N6" s="1">
        <f t="shared" si="4"/>
        <v>0.41216216216216217</v>
      </c>
      <c r="O6" s="1">
        <f t="shared" si="4"/>
        <v>0.4864864864864865</v>
      </c>
      <c r="P6" s="1">
        <f t="shared" si="4"/>
        <v>0.5540540540540541</v>
      </c>
      <c r="Q6" s="1">
        <f t="shared" si="4"/>
        <v>0.585135135135135</v>
      </c>
    </row>
    <row r="11" ht="12.75">
      <c r="E11" t="s">
        <v>7</v>
      </c>
    </row>
    <row r="12" spans="1:17" ht="12.75">
      <c r="A12" t="s">
        <v>1</v>
      </c>
      <c r="B12">
        <v>8</v>
      </c>
      <c r="C12">
        <v>9.2</v>
      </c>
      <c r="D12">
        <v>12.5</v>
      </c>
      <c r="E12">
        <v>13</v>
      </c>
      <c r="F12">
        <v>13.4</v>
      </c>
      <c r="G12">
        <v>15</v>
      </c>
      <c r="H12">
        <v>16.5</v>
      </c>
      <c r="I12">
        <v>18.8</v>
      </c>
      <c r="J12">
        <v>19</v>
      </c>
      <c r="K12">
        <v>40</v>
      </c>
      <c r="L12">
        <v>53</v>
      </c>
      <c r="M12">
        <v>74</v>
      </c>
      <c r="N12">
        <v>234</v>
      </c>
      <c r="O12">
        <v>323</v>
      </c>
      <c r="P12">
        <v>370</v>
      </c>
      <c r="Q12">
        <v>370</v>
      </c>
    </row>
    <row r="13" spans="1:17" ht="12.75">
      <c r="A13" t="s">
        <v>2</v>
      </c>
      <c r="B13">
        <v>10</v>
      </c>
      <c r="C13">
        <v>10.5</v>
      </c>
      <c r="D13">
        <v>15.5</v>
      </c>
      <c r="E13">
        <v>16.5</v>
      </c>
      <c r="F13">
        <v>17.2</v>
      </c>
      <c r="G13">
        <v>18.9</v>
      </c>
      <c r="H13">
        <v>20.6</v>
      </c>
      <c r="I13">
        <v>22.6</v>
      </c>
      <c r="J13">
        <v>50</v>
      </c>
      <c r="K13">
        <v>69</v>
      </c>
      <c r="L13">
        <v>69</v>
      </c>
      <c r="M13">
        <v>91</v>
      </c>
      <c r="N13">
        <v>244</v>
      </c>
      <c r="O13">
        <v>313</v>
      </c>
      <c r="P13">
        <v>350</v>
      </c>
      <c r="Q13">
        <v>370</v>
      </c>
    </row>
    <row r="14" spans="1:17" ht="12.75">
      <c r="A14" t="s">
        <v>3</v>
      </c>
      <c r="B14">
        <v>11</v>
      </c>
      <c r="C14">
        <v>12.5</v>
      </c>
      <c r="D14">
        <v>13.2</v>
      </c>
      <c r="E14">
        <v>18.4</v>
      </c>
      <c r="F14">
        <v>19.4</v>
      </c>
      <c r="G14">
        <v>20.6</v>
      </c>
      <c r="H14">
        <v>21.5</v>
      </c>
      <c r="I14">
        <v>22.8</v>
      </c>
      <c r="J14">
        <v>26.2</v>
      </c>
      <c r="K14">
        <v>26.9</v>
      </c>
      <c r="L14">
        <v>27.2</v>
      </c>
      <c r="M14">
        <v>27.6</v>
      </c>
      <c r="N14">
        <v>34.7</v>
      </c>
      <c r="O14">
        <v>37.5</v>
      </c>
      <c r="P14">
        <v>41.7</v>
      </c>
      <c r="Q14">
        <v>46.8</v>
      </c>
    </row>
    <row r="15" spans="1:17" ht="12.75">
      <c r="A15" t="s">
        <v>4</v>
      </c>
      <c r="B15">
        <v>9</v>
      </c>
      <c r="C15">
        <v>9.5</v>
      </c>
      <c r="D15">
        <v>10.2</v>
      </c>
      <c r="E15">
        <v>17</v>
      </c>
      <c r="F15">
        <v>18.8</v>
      </c>
      <c r="G15">
        <v>20</v>
      </c>
      <c r="H15">
        <v>20.5</v>
      </c>
      <c r="I15">
        <v>21.2</v>
      </c>
      <c r="J15">
        <v>22</v>
      </c>
      <c r="K15">
        <v>22.6</v>
      </c>
      <c r="L15">
        <v>23</v>
      </c>
      <c r="M15">
        <v>24</v>
      </c>
      <c r="N15">
        <v>30.5</v>
      </c>
      <c r="O15">
        <v>36</v>
      </c>
      <c r="P15">
        <v>41</v>
      </c>
      <c r="Q15">
        <v>43.3</v>
      </c>
    </row>
    <row r="19" spans="1:5" ht="12.75">
      <c r="A19" t="s">
        <v>6</v>
      </c>
      <c r="E19" t="s">
        <v>12</v>
      </c>
    </row>
    <row r="20" spans="1:17" ht="12.75">
      <c r="A20" t="s">
        <v>0</v>
      </c>
      <c r="B20">
        <v>9</v>
      </c>
      <c r="C20">
        <v>10</v>
      </c>
      <c r="D20">
        <v>11</v>
      </c>
      <c r="E20">
        <v>12</v>
      </c>
      <c r="F20">
        <v>13</v>
      </c>
      <c r="G20">
        <v>14</v>
      </c>
      <c r="H20">
        <v>15</v>
      </c>
      <c r="I20">
        <v>16</v>
      </c>
      <c r="J20">
        <v>17</v>
      </c>
      <c r="K20">
        <v>18</v>
      </c>
      <c r="L20">
        <v>19.5</v>
      </c>
      <c r="M20">
        <v>21.5</v>
      </c>
      <c r="N20">
        <v>31.25</v>
      </c>
      <c r="O20">
        <v>37</v>
      </c>
      <c r="P20">
        <v>44</v>
      </c>
      <c r="Q20">
        <v>60.5</v>
      </c>
    </row>
    <row r="21" spans="1:17" ht="12.75">
      <c r="A21" t="s">
        <v>1</v>
      </c>
      <c r="B21" s="2">
        <f>PI()*(B12/148)^2</f>
        <v>0.009179233465565503</v>
      </c>
      <c r="C21" s="2">
        <f aca="true" t="shared" si="5" ref="C21:Q21">PI()*(C12/148)^2</f>
        <v>0.012139536258210374</v>
      </c>
      <c r="D21" s="2">
        <f t="shared" si="5"/>
        <v>0.022410237953040774</v>
      </c>
      <c r="E21" s="2">
        <f t="shared" si="5"/>
        <v>0.024238913370008906</v>
      </c>
      <c r="F21" s="2">
        <f t="shared" si="5"/>
        <v>0.025753486891827215</v>
      </c>
      <c r="G21" s="2">
        <f t="shared" si="5"/>
        <v>0.03227074265237872</v>
      </c>
      <c r="H21" s="2">
        <f t="shared" si="5"/>
        <v>0.03904759860937825</v>
      </c>
      <c r="I21" s="2">
        <f t="shared" si="5"/>
        <v>0.05069231681358549</v>
      </c>
      <c r="J21" s="2">
        <f t="shared" si="5"/>
        <v>0.05177661376670541</v>
      </c>
      <c r="K21" s="2">
        <f t="shared" si="5"/>
        <v>0.22948083663913757</v>
      </c>
      <c r="L21" s="2">
        <f t="shared" si="5"/>
        <v>0.4028822938245859</v>
      </c>
      <c r="M21" s="2">
        <f t="shared" si="5"/>
        <v>0.7853981633974483</v>
      </c>
      <c r="N21" s="2">
        <f t="shared" si="5"/>
        <v>7.853407931882885</v>
      </c>
      <c r="O21" s="2">
        <f t="shared" si="5"/>
        <v>14.963441378577864</v>
      </c>
      <c r="P21" s="2">
        <f t="shared" si="5"/>
        <v>19.634954084936208</v>
      </c>
      <c r="Q21" s="2">
        <f t="shared" si="5"/>
        <v>19.634954084936208</v>
      </c>
    </row>
    <row r="22" spans="1:17" ht="12.75">
      <c r="A22" t="s">
        <v>2</v>
      </c>
      <c r="B22" s="2">
        <f aca="true" t="shared" si="6" ref="B22:Q24">PI()*(B13/148)^2</f>
        <v>0.014342552289946098</v>
      </c>
      <c r="C22" s="2">
        <f t="shared" si="6"/>
        <v>0.015812663899665572</v>
      </c>
      <c r="D22" s="2">
        <f t="shared" si="6"/>
        <v>0.034457981876595496</v>
      </c>
      <c r="E22" s="2">
        <f t="shared" si="6"/>
        <v>0.03904759860937825</v>
      </c>
      <c r="F22" s="2">
        <f t="shared" si="6"/>
        <v>0.04243100669457653</v>
      </c>
      <c r="G22" s="2">
        <f t="shared" si="6"/>
        <v>0.05123303103491646</v>
      </c>
      <c r="H22" s="2">
        <f t="shared" si="6"/>
        <v>0.060864054897615275</v>
      </c>
      <c r="I22" s="2">
        <f t="shared" si="6"/>
        <v>0.07325602007612872</v>
      </c>
      <c r="J22" s="2">
        <f t="shared" si="6"/>
        <v>0.3585638072486524</v>
      </c>
      <c r="K22" s="2">
        <f t="shared" si="6"/>
        <v>0.6828489145243337</v>
      </c>
      <c r="L22" s="2">
        <f t="shared" si="6"/>
        <v>0.6828489145243337</v>
      </c>
      <c r="M22" s="2">
        <f t="shared" si="6"/>
        <v>1.1877067551304366</v>
      </c>
      <c r="N22" s="2">
        <f t="shared" si="6"/>
        <v>8.538981931342308</v>
      </c>
      <c r="O22" s="2">
        <f t="shared" si="6"/>
        <v>14.051255052937291</v>
      </c>
      <c r="P22" s="2">
        <f t="shared" si="6"/>
        <v>17.56962655518397</v>
      </c>
      <c r="Q22" s="2">
        <f t="shared" si="6"/>
        <v>19.634954084936208</v>
      </c>
    </row>
    <row r="23" spans="1:17" ht="12.75">
      <c r="A23" t="s">
        <v>3</v>
      </c>
      <c r="B23" s="2">
        <f t="shared" si="6"/>
        <v>0.01735448827083478</v>
      </c>
      <c r="C23" s="2">
        <f t="shared" si="6"/>
        <v>0.022410237953040774</v>
      </c>
      <c r="D23" s="2">
        <f t="shared" si="6"/>
        <v>0.02499046311000207</v>
      </c>
      <c r="E23" s="2">
        <f t="shared" si="6"/>
        <v>0.0485581450328415</v>
      </c>
      <c r="F23" s="2">
        <f t="shared" si="6"/>
        <v>0.05397962979844113</v>
      </c>
      <c r="G23" s="2">
        <f t="shared" si="6"/>
        <v>0.060864054897615275</v>
      </c>
      <c r="H23" s="2">
        <f t="shared" si="6"/>
        <v>0.06629844796027583</v>
      </c>
      <c r="I23" s="2">
        <f t="shared" si="6"/>
        <v>0.07455832382405579</v>
      </c>
      <c r="J23" s="2">
        <f t="shared" si="6"/>
        <v>0.09845301593910599</v>
      </c>
      <c r="K23" s="2">
        <f t="shared" si="6"/>
        <v>0.10378414262527896</v>
      </c>
      <c r="L23" s="2">
        <f t="shared" si="6"/>
        <v>0.10611193886193719</v>
      </c>
      <c r="M23" s="2">
        <f t="shared" si="6"/>
        <v>0.1092558263238934</v>
      </c>
      <c r="N23" s="2">
        <f t="shared" si="6"/>
        <v>0.172697237868012</v>
      </c>
      <c r="O23" s="2">
        <f t="shared" si="6"/>
        <v>0.20169214157736703</v>
      </c>
      <c r="P23" s="2">
        <f t="shared" si="6"/>
        <v>0.24940120751464367</v>
      </c>
      <c r="Q23" s="2">
        <f t="shared" si="6"/>
        <v>0.3141363172753154</v>
      </c>
    </row>
    <row r="24" spans="1:17" ht="12.75">
      <c r="A24" t="s">
        <v>4</v>
      </c>
      <c r="B24" s="2">
        <f t="shared" si="6"/>
        <v>0.01161746735485634</v>
      </c>
      <c r="C24" s="2">
        <f t="shared" si="6"/>
        <v>0.012944153441676352</v>
      </c>
      <c r="D24" s="2">
        <f t="shared" si="6"/>
        <v>0.014921991402459915</v>
      </c>
      <c r="E24" s="2">
        <f t="shared" si="6"/>
        <v>0.04144997611794422</v>
      </c>
      <c r="F24" s="2">
        <f t="shared" si="6"/>
        <v>0.05069231681358549</v>
      </c>
      <c r="G24" s="2">
        <f t="shared" si="6"/>
        <v>0.05737020915978439</v>
      </c>
      <c r="H24" s="2">
        <f t="shared" si="6"/>
        <v>0.060274575998498475</v>
      </c>
      <c r="I24" s="2">
        <f t="shared" si="6"/>
        <v>0.06446116701193375</v>
      </c>
      <c r="J24" s="2">
        <f t="shared" si="6"/>
        <v>0.06941795308333912</v>
      </c>
      <c r="K24" s="2">
        <f t="shared" si="6"/>
        <v>0.07325602007612872</v>
      </c>
      <c r="L24" s="2">
        <f t="shared" si="6"/>
        <v>0.07587210161381484</v>
      </c>
      <c r="M24" s="2">
        <f t="shared" si="6"/>
        <v>0.08261310119008952</v>
      </c>
      <c r="N24" s="2">
        <f t="shared" si="6"/>
        <v>0.13342159267722356</v>
      </c>
      <c r="O24" s="2">
        <f t="shared" si="6"/>
        <v>0.18587947767770144</v>
      </c>
      <c r="P24" s="2">
        <f t="shared" si="6"/>
        <v>0.2410983039939939</v>
      </c>
      <c r="Q24" s="2">
        <f t="shared" si="6"/>
        <v>0.2689070786289703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4" sqref="B4:Q4"/>
    </sheetView>
  </sheetViews>
  <sheetFormatPr defaultColWidth="9.140625" defaultRowHeight="12.75"/>
  <sheetData>
    <row r="1" spans="1:5" ht="12.75">
      <c r="A1" t="s">
        <v>6</v>
      </c>
      <c r="E1" t="s">
        <v>5</v>
      </c>
    </row>
    <row r="2" spans="1:17" ht="12.75">
      <c r="A2" t="s">
        <v>0</v>
      </c>
      <c r="B2">
        <v>9</v>
      </c>
      <c r="C2">
        <v>10</v>
      </c>
      <c r="D2">
        <v>11</v>
      </c>
      <c r="E2">
        <v>12</v>
      </c>
      <c r="F2">
        <v>13</v>
      </c>
      <c r="G2">
        <v>14</v>
      </c>
      <c r="H2">
        <v>15</v>
      </c>
      <c r="I2">
        <v>16</v>
      </c>
      <c r="J2">
        <v>17</v>
      </c>
      <c r="K2">
        <v>18</v>
      </c>
      <c r="L2">
        <v>19.5</v>
      </c>
      <c r="M2">
        <v>21.5</v>
      </c>
      <c r="N2">
        <v>31.25</v>
      </c>
      <c r="O2">
        <v>37</v>
      </c>
      <c r="P2">
        <v>44</v>
      </c>
      <c r="Q2">
        <v>60.5</v>
      </c>
    </row>
    <row r="3" spans="1:17" ht="12.75">
      <c r="A3" t="s">
        <v>8</v>
      </c>
      <c r="B3" s="1">
        <f aca="true" t="shared" si="0" ref="B3:C6">B12/74</f>
        <v>0.10810810810810811</v>
      </c>
      <c r="C3" s="1">
        <f t="shared" si="0"/>
        <v>0.14189189189189189</v>
      </c>
      <c r="D3" s="1">
        <f aca="true" t="shared" si="1" ref="D3:Q6">D12/74</f>
        <v>0.16216216216216217</v>
      </c>
      <c r="E3" s="1">
        <f t="shared" si="1"/>
        <v>0.20270270270270271</v>
      </c>
      <c r="F3" s="1">
        <f t="shared" si="1"/>
        <v>0.23243243243243242</v>
      </c>
      <c r="G3" s="1">
        <f t="shared" si="1"/>
        <v>0.2905405405405405</v>
      </c>
      <c r="H3" s="1">
        <f t="shared" si="1"/>
        <v>0.327027027027027</v>
      </c>
      <c r="I3" s="1">
        <f t="shared" si="1"/>
        <v>0.4297297297297297</v>
      </c>
      <c r="J3" s="1">
        <f t="shared" si="1"/>
        <v>0.6621621621621622</v>
      </c>
      <c r="K3" s="1">
        <f t="shared" si="1"/>
        <v>0.6824324324324325</v>
      </c>
      <c r="L3" s="1">
        <f t="shared" si="1"/>
        <v>0.768918918918919</v>
      </c>
      <c r="M3" s="1">
        <f t="shared" si="1"/>
        <v>0.8148648648648649</v>
      </c>
      <c r="N3" s="1">
        <f t="shared" si="1"/>
        <v>2.108108108108108</v>
      </c>
      <c r="O3" s="1">
        <f t="shared" si="1"/>
        <v>5</v>
      </c>
      <c r="P3" s="1">
        <f t="shared" si="1"/>
        <v>5</v>
      </c>
      <c r="Q3" s="1">
        <f t="shared" si="1"/>
        <v>5</v>
      </c>
    </row>
    <row r="4" spans="1:17" ht="12.75">
      <c r="A4" t="s">
        <v>9</v>
      </c>
      <c r="B4" s="1">
        <f t="shared" si="0"/>
        <v>0.1554054054054054</v>
      </c>
      <c r="C4" s="1">
        <f t="shared" si="0"/>
        <v>0.1891891891891892</v>
      </c>
      <c r="D4" s="1">
        <f t="shared" si="1"/>
        <v>0.25675675675675674</v>
      </c>
      <c r="E4" s="1">
        <f t="shared" si="1"/>
        <v>0.28378378378378377</v>
      </c>
      <c r="F4" s="1">
        <f t="shared" si="1"/>
        <v>0.32432432432432434</v>
      </c>
      <c r="G4" s="1">
        <f t="shared" si="1"/>
        <v>0.34594594594594597</v>
      </c>
      <c r="H4" s="1">
        <f t="shared" si="1"/>
        <v>0.36486486486486486</v>
      </c>
      <c r="I4" s="1">
        <f t="shared" si="1"/>
        <v>0.39864864864864863</v>
      </c>
      <c r="J4" s="1">
        <f t="shared" si="1"/>
        <v>0.5945945945945946</v>
      </c>
      <c r="K4" s="1">
        <f t="shared" si="1"/>
        <v>0.6189189189189189</v>
      </c>
      <c r="L4" s="1">
        <f t="shared" si="1"/>
        <v>0.6797297297297297</v>
      </c>
      <c r="M4" s="1">
        <f t="shared" si="1"/>
        <v>0.7135135135135134</v>
      </c>
      <c r="N4" s="1">
        <f t="shared" si="1"/>
        <v>1.2513513513513512</v>
      </c>
      <c r="O4" s="1">
        <f t="shared" si="1"/>
        <v>1.5608108108108107</v>
      </c>
      <c r="P4" s="1">
        <f t="shared" si="1"/>
        <v>5</v>
      </c>
      <c r="Q4" s="1">
        <f t="shared" si="1"/>
        <v>5</v>
      </c>
    </row>
    <row r="5" spans="1:17" ht="12.75">
      <c r="A5" t="s">
        <v>10</v>
      </c>
      <c r="B5" s="1">
        <f t="shared" si="0"/>
        <v>0.1891891891891892</v>
      </c>
      <c r="C5" s="1">
        <f t="shared" si="0"/>
        <v>0.2702702702702703</v>
      </c>
      <c r="D5" s="1">
        <f t="shared" si="1"/>
        <v>0.3108108108108108</v>
      </c>
      <c r="E5" s="1">
        <f t="shared" si="1"/>
        <v>0.34594594594594597</v>
      </c>
      <c r="F5" s="1">
        <f t="shared" si="1"/>
        <v>0.3918918918918919</v>
      </c>
      <c r="G5" s="1">
        <f t="shared" si="1"/>
        <v>0.43243243243243246</v>
      </c>
      <c r="H5" s="1">
        <f t="shared" si="1"/>
        <v>0.4621621621621622</v>
      </c>
      <c r="I5" s="1">
        <f t="shared" si="1"/>
        <v>0.47297297297297297</v>
      </c>
      <c r="J5" s="1">
        <f t="shared" si="1"/>
        <v>0.49729729729729727</v>
      </c>
      <c r="K5" s="1">
        <f t="shared" si="1"/>
        <v>0.5540540540540541</v>
      </c>
      <c r="L5" s="1">
        <f t="shared" si="1"/>
        <v>0.572972972972973</v>
      </c>
      <c r="M5" s="1">
        <f t="shared" si="1"/>
        <v>0.5945945945945946</v>
      </c>
      <c r="N5" s="1">
        <f t="shared" si="1"/>
        <v>0.8891891891891891</v>
      </c>
      <c r="O5" s="1">
        <f t="shared" si="1"/>
        <v>1.0135135135135136</v>
      </c>
      <c r="P5" s="1">
        <f t="shared" si="1"/>
        <v>1.137837837837838</v>
      </c>
      <c r="Q5" s="1">
        <f t="shared" si="1"/>
        <v>1.5405405405405406</v>
      </c>
    </row>
    <row r="6" spans="1:17" ht="12.75">
      <c r="A6" t="s">
        <v>11</v>
      </c>
      <c r="B6" s="1">
        <f t="shared" si="0"/>
        <v>0.13513513513513514</v>
      </c>
      <c r="C6" s="1">
        <f t="shared" si="0"/>
        <v>0.17027027027027025</v>
      </c>
      <c r="D6" s="1">
        <f t="shared" si="1"/>
        <v>0.20270270270270271</v>
      </c>
      <c r="E6" s="1">
        <f t="shared" si="1"/>
        <v>0.23648648648648649</v>
      </c>
      <c r="F6" s="1">
        <f t="shared" si="1"/>
        <v>0.3</v>
      </c>
      <c r="G6" s="1">
        <f t="shared" si="1"/>
        <v>0.34459459459459457</v>
      </c>
      <c r="H6" s="1">
        <f t="shared" si="1"/>
        <v>0.3635135135135135</v>
      </c>
      <c r="I6" s="1">
        <f t="shared" si="1"/>
        <v>0.38243243243243247</v>
      </c>
      <c r="J6" s="1">
        <f t="shared" si="1"/>
        <v>0.40135135135135136</v>
      </c>
      <c r="K6" s="1">
        <f t="shared" si="1"/>
        <v>0.43108108108108106</v>
      </c>
      <c r="L6" s="1">
        <f t="shared" si="1"/>
        <v>0.4486486486486487</v>
      </c>
      <c r="M6" s="1">
        <f t="shared" si="1"/>
        <v>0.4810810810810811</v>
      </c>
      <c r="N6" s="1">
        <f t="shared" si="1"/>
        <v>0.8162162162162162</v>
      </c>
      <c r="O6" s="1">
        <f t="shared" si="1"/>
        <v>0.9405405405405405</v>
      </c>
      <c r="P6" s="1">
        <f t="shared" si="1"/>
        <v>1.1054054054054054</v>
      </c>
      <c r="Q6" s="1">
        <f t="shared" si="1"/>
        <v>1.6297297297297297</v>
      </c>
    </row>
    <row r="11" ht="12.75">
      <c r="E11" t="s">
        <v>7</v>
      </c>
    </row>
    <row r="12" spans="1:17" ht="12.75">
      <c r="A12" t="s">
        <v>8</v>
      </c>
      <c r="B12">
        <v>8</v>
      </c>
      <c r="C12">
        <v>10.5</v>
      </c>
      <c r="D12">
        <v>12</v>
      </c>
      <c r="E12">
        <v>15</v>
      </c>
      <c r="F12">
        <v>17.2</v>
      </c>
      <c r="G12">
        <v>21.5</v>
      </c>
      <c r="H12">
        <v>24.2</v>
      </c>
      <c r="I12">
        <v>31.8</v>
      </c>
      <c r="J12">
        <v>49</v>
      </c>
      <c r="K12">
        <v>50.5</v>
      </c>
      <c r="L12">
        <v>56.9</v>
      </c>
      <c r="M12">
        <v>60.3</v>
      </c>
      <c r="N12">
        <v>156</v>
      </c>
      <c r="O12">
        <v>370</v>
      </c>
      <c r="P12">
        <v>370</v>
      </c>
      <c r="Q12">
        <v>370</v>
      </c>
    </row>
    <row r="13" spans="1:17" ht="12.75">
      <c r="A13" t="s">
        <v>9</v>
      </c>
      <c r="B13">
        <v>11.5</v>
      </c>
      <c r="C13">
        <v>14</v>
      </c>
      <c r="D13">
        <v>19</v>
      </c>
      <c r="E13">
        <v>21</v>
      </c>
      <c r="F13">
        <v>24</v>
      </c>
      <c r="G13">
        <v>25.6</v>
      </c>
      <c r="H13">
        <v>27</v>
      </c>
      <c r="I13">
        <v>29.5</v>
      </c>
      <c r="J13">
        <v>44</v>
      </c>
      <c r="K13">
        <v>45.8</v>
      </c>
      <c r="L13">
        <v>50.3</v>
      </c>
      <c r="M13">
        <v>52.8</v>
      </c>
      <c r="N13">
        <v>92.6</v>
      </c>
      <c r="O13">
        <v>115.5</v>
      </c>
      <c r="P13">
        <v>370</v>
      </c>
      <c r="Q13">
        <v>370</v>
      </c>
    </row>
    <row r="14" spans="1:17" ht="12.75">
      <c r="A14" t="s">
        <v>10</v>
      </c>
      <c r="B14">
        <v>14</v>
      </c>
      <c r="C14">
        <v>20</v>
      </c>
      <c r="D14">
        <v>23</v>
      </c>
      <c r="E14">
        <v>25.6</v>
      </c>
      <c r="F14">
        <v>29</v>
      </c>
      <c r="G14">
        <v>32</v>
      </c>
      <c r="H14">
        <v>34.2</v>
      </c>
      <c r="I14">
        <v>35</v>
      </c>
      <c r="J14">
        <v>36.8</v>
      </c>
      <c r="K14">
        <v>41</v>
      </c>
      <c r="L14">
        <v>42.4</v>
      </c>
      <c r="M14">
        <v>44</v>
      </c>
      <c r="N14">
        <v>65.8</v>
      </c>
      <c r="O14">
        <v>75</v>
      </c>
      <c r="P14">
        <v>84.2</v>
      </c>
      <c r="Q14">
        <v>114</v>
      </c>
    </row>
    <row r="15" spans="1:17" ht="12.75">
      <c r="A15" t="s">
        <v>11</v>
      </c>
      <c r="B15">
        <v>10</v>
      </c>
      <c r="C15">
        <v>12.6</v>
      </c>
      <c r="D15">
        <v>15</v>
      </c>
      <c r="E15">
        <v>17.5</v>
      </c>
      <c r="F15">
        <v>22.2</v>
      </c>
      <c r="G15">
        <v>25.5</v>
      </c>
      <c r="H15">
        <v>26.9</v>
      </c>
      <c r="I15">
        <v>28.3</v>
      </c>
      <c r="J15">
        <v>29.7</v>
      </c>
      <c r="K15">
        <v>31.9</v>
      </c>
      <c r="L15">
        <v>33.2</v>
      </c>
      <c r="M15">
        <v>35.6</v>
      </c>
      <c r="N15">
        <v>60.4</v>
      </c>
      <c r="O15">
        <v>69.6</v>
      </c>
      <c r="P15">
        <v>81.8</v>
      </c>
      <c r="Q15">
        <v>120.6</v>
      </c>
    </row>
    <row r="18" spans="1:5" ht="12.75">
      <c r="A18" t="s">
        <v>6</v>
      </c>
      <c r="E18" t="s">
        <v>12</v>
      </c>
    </row>
    <row r="19" spans="1:17" ht="12.75">
      <c r="A19" t="s">
        <v>0</v>
      </c>
      <c r="B19">
        <v>9</v>
      </c>
      <c r="C19">
        <v>10</v>
      </c>
      <c r="D19">
        <v>11</v>
      </c>
      <c r="E19">
        <v>12</v>
      </c>
      <c r="F19">
        <v>13</v>
      </c>
      <c r="G19">
        <v>14</v>
      </c>
      <c r="H19">
        <v>15</v>
      </c>
      <c r="I19">
        <v>16</v>
      </c>
      <c r="J19">
        <v>17</v>
      </c>
      <c r="K19">
        <v>18</v>
      </c>
      <c r="L19">
        <v>19.5</v>
      </c>
      <c r="M19">
        <v>21.5</v>
      </c>
      <c r="N19">
        <v>31.25</v>
      </c>
      <c r="O19">
        <v>37</v>
      </c>
      <c r="P19">
        <v>44</v>
      </c>
      <c r="Q19">
        <v>60.5</v>
      </c>
    </row>
    <row r="20" spans="1:17" ht="12.75">
      <c r="A20" t="s">
        <v>8</v>
      </c>
      <c r="B20" s="2">
        <f>PI()*(B12/148)^2</f>
        <v>0.009179233465565503</v>
      </c>
      <c r="C20" s="2">
        <f aca="true" t="shared" si="2" ref="C20:Q20">PI()*(C12/148)^2</f>
        <v>0.015812663899665572</v>
      </c>
      <c r="D20" s="2">
        <f t="shared" si="2"/>
        <v>0.02065327529752238</v>
      </c>
      <c r="E20" s="2">
        <f t="shared" si="2"/>
        <v>0.03227074265237872</v>
      </c>
      <c r="F20" s="2">
        <f t="shared" si="2"/>
        <v>0.04243100669457653</v>
      </c>
      <c r="G20" s="2">
        <f t="shared" si="2"/>
        <v>0.06629844796027583</v>
      </c>
      <c r="H20" s="2">
        <f t="shared" si="2"/>
        <v>0.08399572323084033</v>
      </c>
      <c r="I20" s="2">
        <f t="shared" si="2"/>
        <v>0.14503762577685092</v>
      </c>
      <c r="J20" s="2">
        <f t="shared" si="2"/>
        <v>0.34436468048160584</v>
      </c>
      <c r="K20" s="2">
        <f t="shared" si="2"/>
        <v>0.3657709397743504</v>
      </c>
      <c r="L20" s="2">
        <f t="shared" si="2"/>
        <v>0.4643559071945239</v>
      </c>
      <c r="M20" s="2">
        <f t="shared" si="2"/>
        <v>0.521508109559501</v>
      </c>
      <c r="N20" s="2">
        <f t="shared" si="2"/>
        <v>3.4904035252812813</v>
      </c>
      <c r="O20" s="2">
        <f t="shared" si="2"/>
        <v>19.634954084936208</v>
      </c>
      <c r="P20" s="2">
        <f t="shared" si="2"/>
        <v>19.634954084936208</v>
      </c>
      <c r="Q20" s="2">
        <f t="shared" si="2"/>
        <v>19.634954084936208</v>
      </c>
    </row>
    <row r="21" spans="1:17" ht="12.75">
      <c r="A21" t="s">
        <v>9</v>
      </c>
      <c r="B21" s="2">
        <f aca="true" t="shared" si="3" ref="B21:Q23">PI()*(B13/148)^2</f>
        <v>0.01896802540345371</v>
      </c>
      <c r="C21" s="2">
        <f t="shared" si="3"/>
        <v>0.02811140248829435</v>
      </c>
      <c r="D21" s="2">
        <f t="shared" si="3"/>
        <v>0.05177661376670541</v>
      </c>
      <c r="E21" s="2">
        <f t="shared" si="3"/>
        <v>0.06325065559866229</v>
      </c>
      <c r="F21" s="2">
        <f t="shared" si="3"/>
        <v>0.08261310119008952</v>
      </c>
      <c r="G21" s="2">
        <f t="shared" si="3"/>
        <v>0.09399535068739075</v>
      </c>
      <c r="H21" s="2">
        <f t="shared" si="3"/>
        <v>0.10455720619370705</v>
      </c>
      <c r="I21" s="2">
        <f t="shared" si="3"/>
        <v>0.12481606130325591</v>
      </c>
      <c r="J21" s="2">
        <f t="shared" si="3"/>
        <v>0.27767181233335647</v>
      </c>
      <c r="K21" s="2">
        <f t="shared" si="3"/>
        <v>0.30085511385482533</v>
      </c>
      <c r="L21" s="2">
        <f t="shared" si="3"/>
        <v>0.36287948123269714</v>
      </c>
      <c r="M21" s="2">
        <f t="shared" si="3"/>
        <v>0.39984740976003313</v>
      </c>
      <c r="N21" s="2">
        <f t="shared" si="3"/>
        <v>1.2298394367373817</v>
      </c>
      <c r="O21" s="2">
        <f t="shared" si="3"/>
        <v>1.913332331859534</v>
      </c>
      <c r="P21" s="2">
        <f t="shared" si="3"/>
        <v>19.634954084936208</v>
      </c>
      <c r="Q21" s="2">
        <f t="shared" si="3"/>
        <v>19.634954084936208</v>
      </c>
    </row>
    <row r="22" spans="1:17" ht="12.75">
      <c r="A22" t="s">
        <v>10</v>
      </c>
      <c r="B22" s="2">
        <f t="shared" si="3"/>
        <v>0.02811140248829435</v>
      </c>
      <c r="C22" s="2">
        <f t="shared" si="3"/>
        <v>0.05737020915978439</v>
      </c>
      <c r="D22" s="2">
        <f t="shared" si="3"/>
        <v>0.07587210161381484</v>
      </c>
      <c r="E22" s="2">
        <f t="shared" si="3"/>
        <v>0.09399535068739075</v>
      </c>
      <c r="F22" s="2">
        <f t="shared" si="3"/>
        <v>0.12062086475844667</v>
      </c>
      <c r="G22" s="2">
        <f t="shared" si="3"/>
        <v>0.14686773544904805</v>
      </c>
      <c r="H22" s="2">
        <f t="shared" si="3"/>
        <v>0.16775622860412556</v>
      </c>
      <c r="I22" s="2">
        <f t="shared" si="3"/>
        <v>0.1756962655518397</v>
      </c>
      <c r="J22" s="2">
        <f t="shared" si="3"/>
        <v>0.194232580131366</v>
      </c>
      <c r="K22" s="2">
        <f t="shared" si="3"/>
        <v>0.2410983039939939</v>
      </c>
      <c r="L22" s="2">
        <f t="shared" si="3"/>
        <v>0.257844668047735</v>
      </c>
      <c r="M22" s="2">
        <f t="shared" si="3"/>
        <v>0.27767181233335647</v>
      </c>
      <c r="N22" s="2">
        <f t="shared" si="3"/>
        <v>0.620980880966422</v>
      </c>
      <c r="O22" s="2">
        <f t="shared" si="3"/>
        <v>0.8067685663094681</v>
      </c>
      <c r="P22" s="2">
        <f t="shared" si="3"/>
        <v>1.0168353241689347</v>
      </c>
      <c r="Q22" s="2">
        <f t="shared" si="3"/>
        <v>1.8639580956013948</v>
      </c>
    </row>
    <row r="23" spans="1:17" ht="12.75">
      <c r="A23" t="s">
        <v>11</v>
      </c>
      <c r="B23" s="2">
        <f t="shared" si="3"/>
        <v>0.014342552289946098</v>
      </c>
      <c r="C23" s="2">
        <f t="shared" si="3"/>
        <v>0.02277023601551842</v>
      </c>
      <c r="D23" s="2">
        <f t="shared" si="3"/>
        <v>0.03227074265237872</v>
      </c>
      <c r="E23" s="2">
        <f t="shared" si="3"/>
        <v>0.043924066387959926</v>
      </c>
      <c r="F23" s="2">
        <f t="shared" si="3"/>
        <v>0.07068583470577035</v>
      </c>
      <c r="G23" s="2">
        <f t="shared" si="3"/>
        <v>0.09326244626537449</v>
      </c>
      <c r="H23" s="2">
        <f t="shared" si="3"/>
        <v>0.10378414262527896</v>
      </c>
      <c r="I23" s="2">
        <f t="shared" si="3"/>
        <v>0.11486806703494933</v>
      </c>
      <c r="J23" s="2">
        <f t="shared" si="3"/>
        <v>0.12651421949438554</v>
      </c>
      <c r="K23" s="2">
        <f t="shared" si="3"/>
        <v>0.14595124635772047</v>
      </c>
      <c r="L23" s="2">
        <f t="shared" si="3"/>
        <v>0.15808934836070188</v>
      </c>
      <c r="M23" s="2">
        <f t="shared" si="3"/>
        <v>0.18177177070186087</v>
      </c>
      <c r="N23" s="2">
        <f t="shared" si="3"/>
        <v>0.5232392556208976</v>
      </c>
      <c r="O23" s="2">
        <f t="shared" si="3"/>
        <v>0.6947761810086528</v>
      </c>
      <c r="P23" s="2">
        <f t="shared" si="3"/>
        <v>0.9596945958457892</v>
      </c>
      <c r="Q23" s="2">
        <f t="shared" si="3"/>
        <v>2.086032438238004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James Machtemes</cp:lastModifiedBy>
  <cp:lastPrinted>2001-12-18T06:15:47Z</cp:lastPrinted>
  <dcterms:created xsi:type="dcterms:W3CDTF">2001-12-09T21:51:26Z</dcterms:created>
  <dcterms:modified xsi:type="dcterms:W3CDTF">2002-01-22T16:09:35Z</dcterms:modified>
  <cp:category/>
  <cp:version/>
  <cp:contentType/>
  <cp:contentStatus/>
</cp:coreProperties>
</file>